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Sheet1!$A$1:$H$65</definedName>
  </definedNames>
  <calcPr calcId="145621"/>
</workbook>
</file>

<file path=xl/calcChain.xml><?xml version="1.0" encoding="utf-8"?>
<calcChain xmlns="http://schemas.openxmlformats.org/spreadsheetml/2006/main">
  <c r="D12" i="1" l="1"/>
  <c r="G12" i="1" s="1"/>
  <c r="D3" i="1"/>
  <c r="G3" i="1" s="1"/>
  <c r="D36" i="1"/>
  <c r="G36" i="1" s="1"/>
  <c r="D73" i="1"/>
  <c r="D7" i="1"/>
  <c r="D35" i="1"/>
  <c r="D21" i="1"/>
  <c r="D30" i="1"/>
  <c r="D65" i="1"/>
  <c r="D9" i="1"/>
  <c r="D54" i="1"/>
  <c r="D49" i="1"/>
  <c r="D17" i="1"/>
  <c r="D27" i="1"/>
  <c r="D18" i="1"/>
  <c r="D31" i="1"/>
  <c r="D53" i="1"/>
  <c r="D14" i="1"/>
  <c r="D52" i="1"/>
  <c r="D59" i="1"/>
  <c r="D62" i="1"/>
  <c r="D66" i="1"/>
  <c r="D13" i="1"/>
  <c r="D33" i="1"/>
  <c r="D46" i="1"/>
  <c r="D56" i="1"/>
  <c r="D2" i="1"/>
  <c r="D70" i="1"/>
  <c r="D39" i="1"/>
  <c r="D63" i="1"/>
  <c r="D42" i="1"/>
  <c r="D23" i="1"/>
  <c r="D32" i="1"/>
  <c r="D69" i="1"/>
  <c r="D55" i="1"/>
  <c r="D57" i="1"/>
  <c r="D41" i="1"/>
  <c r="D71" i="1"/>
  <c r="D15" i="1"/>
  <c r="D20" i="1"/>
  <c r="D60" i="1"/>
  <c r="D64" i="1"/>
  <c r="D11" i="1"/>
  <c r="D48" i="1"/>
  <c r="D25" i="1"/>
  <c r="D58" i="1"/>
  <c r="D43" i="1"/>
  <c r="D29" i="1"/>
  <c r="D5" i="1"/>
  <c r="D4" i="1"/>
  <c r="D68" i="1"/>
  <c r="D50" i="1"/>
  <c r="D45" i="1"/>
  <c r="D19" i="1"/>
  <c r="D37" i="1"/>
  <c r="D47" i="1"/>
  <c r="D72" i="1"/>
  <c r="D51" i="1"/>
  <c r="D24" i="1"/>
  <c r="D26" i="1"/>
  <c r="D67" i="1"/>
  <c r="D10" i="1"/>
  <c r="D22" i="1"/>
  <c r="D44" i="1"/>
  <c r="D40" i="1"/>
  <c r="D61" i="1"/>
  <c r="D6" i="1"/>
  <c r="G6" i="1" s="1"/>
  <c r="D16" i="1"/>
  <c r="G16" i="1" s="1"/>
  <c r="D8" i="1"/>
  <c r="G8" i="1" s="1"/>
  <c r="D34" i="1"/>
  <c r="G34" i="1" s="1"/>
  <c r="D38" i="1"/>
  <c r="G38" i="1" s="1"/>
  <c r="D28" i="1"/>
  <c r="G15" i="1" l="1"/>
  <c r="G56" i="1"/>
  <c r="G44" i="1"/>
  <c r="G51" i="1"/>
  <c r="G60" i="1"/>
  <c r="G63" i="1"/>
  <c r="G26" i="1"/>
  <c r="G68" i="1"/>
  <c r="G47" i="1"/>
  <c r="G19" i="1"/>
  <c r="G5" i="1"/>
  <c r="G4" i="1"/>
  <c r="G53" i="1"/>
  <c r="G50" i="1"/>
  <c r="G21" i="1"/>
  <c r="G17" i="1"/>
  <c r="G33" i="1"/>
  <c r="G20" i="1"/>
  <c r="G7" i="1"/>
  <c r="G41" i="1"/>
  <c r="G61" i="1"/>
  <c r="G37" i="1"/>
  <c r="G40" i="1"/>
  <c r="G22" i="1"/>
  <c r="G71" i="1"/>
  <c r="G39" i="1"/>
  <c r="G11" i="1"/>
  <c r="G35" i="1"/>
  <c r="G73" i="1"/>
  <c r="G57" i="1"/>
  <c r="G64" i="1"/>
  <c r="G31" i="1"/>
  <c r="G70" i="1"/>
  <c r="G23" i="1"/>
  <c r="G55" i="1"/>
  <c r="G24" i="1"/>
  <c r="G48" i="1"/>
  <c r="G49" i="1"/>
  <c r="G2" i="1"/>
  <c r="G65" i="1"/>
  <c r="G32" i="1"/>
  <c r="G14" i="1"/>
  <c r="G30" i="1"/>
  <c r="G13" i="1"/>
  <c r="G66" i="1"/>
  <c r="G69" i="1"/>
  <c r="G58" i="1"/>
  <c r="G29" i="1"/>
  <c r="G28" i="1"/>
  <c r="G18" i="1"/>
  <c r="G62" i="1"/>
  <c r="G52" i="1"/>
  <c r="G25" i="1"/>
  <c r="G46" i="1"/>
  <c r="G27" i="1"/>
  <c r="G45" i="1"/>
  <c r="G10" i="1"/>
  <c r="G59" i="1"/>
  <c r="G42" i="1"/>
  <c r="G43" i="1"/>
  <c r="G67" i="1"/>
  <c r="G54" i="1"/>
  <c r="G72" i="1"/>
  <c r="G9" i="1"/>
  <c r="H54" i="1" l="1"/>
  <c r="H29" i="1"/>
  <c r="H9" i="1"/>
  <c r="H18" i="1"/>
  <c r="H16" i="1"/>
  <c r="H13" i="1"/>
  <c r="H65" i="1"/>
  <c r="H24" i="1"/>
  <c r="H31" i="1"/>
  <c r="H35" i="1"/>
  <c r="H22" i="1"/>
  <c r="H41" i="1"/>
  <c r="H17" i="1"/>
  <c r="H4" i="1"/>
  <c r="H68" i="1"/>
  <c r="H51" i="1"/>
  <c r="H34" i="1"/>
  <c r="H6" i="1"/>
  <c r="H43" i="1"/>
  <c r="H45" i="1"/>
  <c r="H52" i="1"/>
  <c r="H72" i="1"/>
  <c r="H42" i="1"/>
  <c r="H27" i="1"/>
  <c r="H62" i="1"/>
  <c r="H58" i="1"/>
  <c r="H30" i="1"/>
  <c r="H2" i="1"/>
  <c r="H55" i="1"/>
  <c r="H64" i="1"/>
  <c r="H11" i="1"/>
  <c r="H40" i="1"/>
  <c r="H7" i="1"/>
  <c r="H21" i="1"/>
  <c r="H5" i="1"/>
  <c r="H26" i="1"/>
  <c r="H44" i="1"/>
  <c r="H36" i="1"/>
  <c r="H38" i="1"/>
  <c r="H69" i="1"/>
  <c r="H14" i="1"/>
  <c r="H49" i="1"/>
  <c r="H23" i="1"/>
  <c r="H57" i="1"/>
  <c r="H39" i="1"/>
  <c r="H37" i="1"/>
  <c r="H20" i="1"/>
  <c r="H50" i="1"/>
  <c r="H19" i="1"/>
  <c r="H63" i="1"/>
  <c r="H56" i="1"/>
  <c r="H12" i="1"/>
  <c r="H59" i="1"/>
  <c r="H46" i="1"/>
  <c r="H67" i="1"/>
  <c r="H10" i="1"/>
  <c r="H25" i="1"/>
  <c r="H28" i="1"/>
  <c r="H66" i="1"/>
  <c r="H32" i="1"/>
  <c r="H48" i="1"/>
  <c r="H70" i="1"/>
  <c r="H73" i="1"/>
  <c r="H71" i="1"/>
  <c r="H61" i="1"/>
  <c r="H33" i="1"/>
  <c r="H53" i="1"/>
  <c r="H47" i="1"/>
  <c r="H60" i="1"/>
  <c r="H15" i="1"/>
  <c r="H3" i="1"/>
  <c r="H8" i="1"/>
</calcChain>
</file>

<file path=xl/sharedStrings.xml><?xml version="1.0" encoding="utf-8"?>
<sst xmlns="http://schemas.openxmlformats.org/spreadsheetml/2006/main" count="80" uniqueCount="80">
  <si>
    <t>제목</t>
    <phoneticPr fontId="1" type="noConversion"/>
  </si>
  <si>
    <t>총점</t>
    <phoneticPr fontId="1" type="noConversion"/>
  </si>
  <si>
    <t>중앙값</t>
    <phoneticPr fontId="1" type="noConversion"/>
  </si>
  <si>
    <t>평균</t>
    <phoneticPr fontId="1" type="noConversion"/>
  </si>
  <si>
    <t>환산값</t>
    <phoneticPr fontId="1" type="noConversion"/>
  </si>
  <si>
    <t>순위</t>
    <phoneticPr fontId="1" type="noConversion"/>
  </si>
  <si>
    <t>총점 점유율</t>
    <phoneticPr fontId="1" type="noConversion"/>
  </si>
  <si>
    <t>순번</t>
    <phoneticPr fontId="1" type="noConversion"/>
  </si>
  <si>
    <t>GIGAHERTZ</t>
    <phoneticPr fontId="1" type="noConversion"/>
  </si>
  <si>
    <t>harmony</t>
    <phoneticPr fontId="1" type="noConversion"/>
  </si>
  <si>
    <t>World Against</t>
    <phoneticPr fontId="1" type="noConversion"/>
  </si>
  <si>
    <t>Valkyrie†Hrist</t>
    <phoneticPr fontId="1" type="noConversion"/>
  </si>
  <si>
    <t>Pearly Star</t>
    <phoneticPr fontId="1" type="noConversion"/>
  </si>
  <si>
    <t xml:space="preserve">End of the Moonlight -Game Trance Mix- </t>
    <phoneticPr fontId="1" type="noConversion"/>
  </si>
  <si>
    <t>Soul Gambler</t>
    <phoneticPr fontId="1" type="noConversion"/>
  </si>
  <si>
    <t>Rockstar</t>
    <phoneticPr fontId="1" type="noConversion"/>
  </si>
  <si>
    <t>Uplift the mind</t>
    <phoneticPr fontId="1" type="noConversion"/>
  </si>
  <si>
    <t>Midnight Silver Moon</t>
    <phoneticPr fontId="1" type="noConversion"/>
  </si>
  <si>
    <t>Frog</t>
    <phoneticPr fontId="1" type="noConversion"/>
  </si>
  <si>
    <t>Darkside of dawn</t>
    <phoneticPr fontId="1" type="noConversion"/>
  </si>
  <si>
    <t>7 Months</t>
    <phoneticPr fontId="1" type="noConversion"/>
  </si>
  <si>
    <t>INFERNO</t>
    <phoneticPr fontId="1" type="noConversion"/>
  </si>
  <si>
    <t>Skyblue</t>
    <phoneticPr fontId="1" type="noConversion"/>
  </si>
  <si>
    <t>RazarinA</t>
    <phoneticPr fontId="1" type="noConversion"/>
  </si>
  <si>
    <t xml:space="preserve">Lacsonium (QR Progressive Trance mix) </t>
    <phoneticPr fontId="1" type="noConversion"/>
  </si>
  <si>
    <t>Phoenix of Time</t>
    <phoneticPr fontId="1" type="noConversion"/>
  </si>
  <si>
    <t>Starduster</t>
    <phoneticPr fontId="1" type="noConversion"/>
  </si>
  <si>
    <t>i will be happy</t>
    <phoneticPr fontId="1" type="noConversion"/>
  </si>
  <si>
    <t>Europa</t>
    <phoneticPr fontId="1" type="noConversion"/>
  </si>
  <si>
    <t>Breakthrough</t>
    <phoneticPr fontId="1" type="noConversion"/>
  </si>
  <si>
    <t>Where should i go</t>
    <phoneticPr fontId="1" type="noConversion"/>
  </si>
  <si>
    <t>Shooting Star</t>
    <phoneticPr fontId="1" type="noConversion"/>
  </si>
  <si>
    <t>Hyper Fiber World Travel</t>
    <phoneticPr fontId="1" type="noConversion"/>
  </si>
  <si>
    <t>Solid Color Galaxy</t>
    <phoneticPr fontId="1" type="noConversion"/>
  </si>
  <si>
    <t>= Ready ! =</t>
    <phoneticPr fontId="1" type="noConversion"/>
  </si>
  <si>
    <t>Poolside (Bootleg)</t>
    <phoneticPr fontId="1" type="noConversion"/>
  </si>
  <si>
    <t>Arctic Ray</t>
    <phoneticPr fontId="1" type="noConversion"/>
  </si>
  <si>
    <t xml:space="preserve">We're Not Alone (GNMD Remix) </t>
    <phoneticPr fontId="1" type="noConversion"/>
  </si>
  <si>
    <t>Rainbow Trip</t>
    <phoneticPr fontId="1" type="noConversion"/>
  </si>
  <si>
    <t>DISTRESS</t>
    <phoneticPr fontId="1" type="noConversion"/>
  </si>
  <si>
    <t>Into the CORE</t>
    <phoneticPr fontId="1" type="noConversion"/>
  </si>
  <si>
    <t>On a Lake</t>
    <phoneticPr fontId="1" type="noConversion"/>
  </si>
  <si>
    <t>Nightmare Alert</t>
    <phoneticPr fontId="1" type="noConversion"/>
  </si>
  <si>
    <t>dogdogdogdogdogdog</t>
    <phoneticPr fontId="1" type="noConversion"/>
  </si>
  <si>
    <t>Hot_Coco@</t>
    <phoneticPr fontId="1" type="noConversion"/>
  </si>
  <si>
    <t>너에게 가는 길 (On my way to you)</t>
    <phoneticPr fontId="1" type="noConversion"/>
  </si>
  <si>
    <t>blingbling♥HEART</t>
    <phoneticPr fontId="1" type="noConversion"/>
  </si>
  <si>
    <t>Brain of Religion</t>
    <phoneticPr fontId="1" type="noConversion"/>
  </si>
  <si>
    <t>Battle on the 48 Bars</t>
    <phoneticPr fontId="1" type="noConversion"/>
  </si>
  <si>
    <t>Sahara Night</t>
    <phoneticPr fontId="1" type="noConversion"/>
  </si>
  <si>
    <t>Microwave</t>
    <phoneticPr fontId="1" type="noConversion"/>
  </si>
  <si>
    <t>No Fear</t>
    <phoneticPr fontId="1" type="noConversion"/>
  </si>
  <si>
    <t>Misdirection Feather</t>
    <phoneticPr fontId="1" type="noConversion"/>
  </si>
  <si>
    <t>Sirens</t>
    <phoneticPr fontId="1" type="noConversion"/>
  </si>
  <si>
    <t>Tokamak</t>
    <phoneticPr fontId="1" type="noConversion"/>
  </si>
  <si>
    <t>"P" stands for "Party!"</t>
    <phoneticPr fontId="1" type="noConversion"/>
  </si>
  <si>
    <t>Unbeatable</t>
    <phoneticPr fontId="1" type="noConversion"/>
  </si>
  <si>
    <t>DistorteD</t>
    <phoneticPr fontId="1" type="noConversion"/>
  </si>
  <si>
    <t>Lepontinia</t>
    <phoneticPr fontId="1" type="noConversion"/>
  </si>
  <si>
    <t>ATLAS</t>
    <phoneticPr fontId="1" type="noConversion"/>
  </si>
  <si>
    <t>chillight</t>
    <phoneticPr fontId="1" type="noConversion"/>
  </si>
  <si>
    <t>AcidSecrets</t>
    <phoneticPr fontId="1" type="noConversion"/>
  </si>
  <si>
    <t>Flight Simulator</t>
    <phoneticPr fontId="1" type="noConversion"/>
  </si>
  <si>
    <t>Reminiscence of Vampire</t>
    <phoneticPr fontId="1" type="noConversion"/>
  </si>
  <si>
    <t>Nothing But Trio</t>
    <phoneticPr fontId="1" type="noConversion"/>
  </si>
  <si>
    <t>R Cheaper</t>
    <phoneticPr fontId="1" type="noConversion"/>
  </si>
  <si>
    <t>美 夢 蘇(미몽소)</t>
    <phoneticPr fontId="1" type="noConversion"/>
  </si>
  <si>
    <t>Dialogue</t>
    <phoneticPr fontId="1" type="noConversion"/>
  </si>
  <si>
    <t>Waltz For Beloved</t>
    <phoneticPr fontId="1" type="noConversion"/>
  </si>
  <si>
    <t>Zenith of Wingbeat</t>
    <phoneticPr fontId="1" type="noConversion"/>
  </si>
  <si>
    <t>G-Highway</t>
    <phoneticPr fontId="1" type="noConversion"/>
  </si>
  <si>
    <t>Cardamine</t>
    <phoneticPr fontId="1" type="noConversion"/>
  </si>
  <si>
    <t>Greeneyed Rifle</t>
    <phoneticPr fontId="1" type="noConversion"/>
  </si>
  <si>
    <t>너에게 멀어지는 한걸음</t>
    <phoneticPr fontId="1" type="noConversion"/>
  </si>
  <si>
    <t>HYPERDIMENSION/ACCELERATION</t>
    <phoneticPr fontId="1" type="noConversion"/>
  </si>
  <si>
    <t>spring breeze</t>
    <phoneticPr fontId="1" type="noConversion"/>
  </si>
  <si>
    <t>Vantablack</t>
    <phoneticPr fontId="1" type="noConversion"/>
  </si>
  <si>
    <t>あんずのかっこいいおんがく</t>
    <phoneticPr fontId="1" type="noConversion"/>
  </si>
  <si>
    <t>Love's Remainder (ft.Emma J.)</t>
    <phoneticPr fontId="1" type="noConversion"/>
  </si>
  <si>
    <t>MacGuffin #16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</si>
</sst>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B5" sqref="B5"/>
    </sheetView>
  </sheetViews>
  <sheetFormatPr defaultRowHeight="16.5" x14ac:dyDescent="0.3"/>
  <cols>
    <col min="1" max="1" width="9.125" customWidth="1"/>
    <col min="2" max="2" width="46.75" bestFit="1" customWidth="1"/>
    <col min="4" max="4" width="11.625" bestFit="1" customWidth="1"/>
    <col min="5" max="6" width="10" customWidth="1"/>
    <col min="7" max="7" width="9" style="1"/>
    <col min="8" max="8" width="9" style="2"/>
  </cols>
  <sheetData>
    <row r="1" spans="1:8" x14ac:dyDescent="0.3">
      <c r="A1" s="2" t="s">
        <v>7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3" t="s">
        <v>4</v>
      </c>
      <c r="H1" s="2" t="s">
        <v>5</v>
      </c>
    </row>
    <row r="2" spans="1:8" x14ac:dyDescent="0.3">
      <c r="A2">
        <v>27</v>
      </c>
      <c r="B2" t="s">
        <v>32</v>
      </c>
      <c r="C2">
        <v>8323</v>
      </c>
      <c r="D2" s="1">
        <f>(C2/MAX($C$2:$C$73))*100</f>
        <v>100</v>
      </c>
      <c r="E2">
        <v>98</v>
      </c>
      <c r="F2">
        <v>96.77</v>
      </c>
      <c r="G2" s="1">
        <f>D2*0.2+E2*0.7+F2*0.1</f>
        <v>98.276999999999987</v>
      </c>
      <c r="H2" s="2">
        <f>RANK(G2,$G$2:$G$73)</f>
        <v>1</v>
      </c>
    </row>
    <row r="3" spans="1:8" x14ac:dyDescent="0.3">
      <c r="A3">
        <v>74</v>
      </c>
      <c r="B3" t="s">
        <v>78</v>
      </c>
      <c r="C3">
        <v>7886</v>
      </c>
      <c r="D3" s="1">
        <f>(C3/MAX($C$2:$C$73))*100</f>
        <v>94.749489366814856</v>
      </c>
      <c r="E3">
        <v>99</v>
      </c>
      <c r="F3">
        <v>97.35</v>
      </c>
      <c r="G3" s="1">
        <f>D3*0.2+E3*0.7+F3*0.1</f>
        <v>97.984897873362968</v>
      </c>
      <c r="H3" s="2">
        <f>RANK(G3,$G$2:$G$73)</f>
        <v>2</v>
      </c>
    </row>
    <row r="4" spans="1:8" x14ac:dyDescent="0.3">
      <c r="A4">
        <v>51</v>
      </c>
      <c r="B4" s="4" t="s">
        <v>55</v>
      </c>
      <c r="C4">
        <v>7560</v>
      </c>
      <c r="D4" s="1">
        <f>(C4/MAX($C$2:$C$73))*100</f>
        <v>90.832632464255681</v>
      </c>
      <c r="E4">
        <v>98</v>
      </c>
      <c r="F4">
        <v>96.92</v>
      </c>
      <c r="G4" s="1">
        <f>D4*0.2+E4*0.7+F4*0.1</f>
        <v>96.458526492851121</v>
      </c>
      <c r="H4" s="2">
        <f>RANK(G4,$G$2:$G$73)</f>
        <v>3</v>
      </c>
    </row>
    <row r="5" spans="1:8" x14ac:dyDescent="0.3">
      <c r="A5">
        <v>50</v>
      </c>
      <c r="B5" t="s">
        <v>54</v>
      </c>
      <c r="C5">
        <v>7050</v>
      </c>
      <c r="D5" s="1">
        <f>(C5/MAX($C$2:$C$73))*100</f>
        <v>84.705034242460655</v>
      </c>
      <c r="E5">
        <v>97</v>
      </c>
      <c r="F5">
        <v>96.57</v>
      </c>
      <c r="G5" s="1">
        <f>D5*0.2+E5*0.7+F5*0.1</f>
        <v>94.498006848492125</v>
      </c>
      <c r="H5" s="2">
        <f>RANK(G5,$G$2:$G$73)</f>
        <v>4</v>
      </c>
    </row>
    <row r="6" spans="1:8" x14ac:dyDescent="0.3">
      <c r="A6">
        <v>68</v>
      </c>
      <c r="B6" t="s">
        <v>72</v>
      </c>
      <c r="C6">
        <v>6162</v>
      </c>
      <c r="D6" s="1">
        <f>(C6/MAX($C$2:$C$73))*100</f>
        <v>74.035804397452836</v>
      </c>
      <c r="E6">
        <v>97.5</v>
      </c>
      <c r="F6">
        <v>96.28</v>
      </c>
      <c r="G6" s="1">
        <f>D6*0.2+E6*0.7+F6*0.1</f>
        <v>92.685160879490567</v>
      </c>
      <c r="H6" s="2">
        <f>RANK(G6,$G$2:$G$73)</f>
        <v>5</v>
      </c>
    </row>
    <row r="7" spans="1:8" x14ac:dyDescent="0.3">
      <c r="A7">
        <v>3</v>
      </c>
      <c r="B7" t="s">
        <v>10</v>
      </c>
      <c r="C7">
        <v>7272</v>
      </c>
      <c r="D7" s="1">
        <f>(C7/MAX($C$2:$C$73))*100</f>
        <v>87.372341703712607</v>
      </c>
      <c r="E7">
        <v>94</v>
      </c>
      <c r="F7">
        <v>92.05</v>
      </c>
      <c r="G7" s="1">
        <f>D7*0.2+E7*0.7+F7*0.1</f>
        <v>92.479468340742514</v>
      </c>
      <c r="H7" s="2">
        <f>RANK(G7,$G$2:$G$73)</f>
        <v>6</v>
      </c>
    </row>
    <row r="8" spans="1:8" x14ac:dyDescent="0.3">
      <c r="A8">
        <v>70</v>
      </c>
      <c r="B8" t="s">
        <v>74</v>
      </c>
      <c r="C8">
        <v>5719</v>
      </c>
      <c r="D8" s="1">
        <f>(C8/MAX($C$2:$C$73))*100</f>
        <v>68.713204373423039</v>
      </c>
      <c r="E8">
        <v>96</v>
      </c>
      <c r="F8">
        <v>95.31</v>
      </c>
      <c r="G8" s="1">
        <f>D8*0.2+E8*0.7+F8*0.1</f>
        <v>90.473640874684605</v>
      </c>
      <c r="H8" s="2">
        <f>RANK(G8,$G$2:$G$73)</f>
        <v>7</v>
      </c>
    </row>
    <row r="9" spans="1:8" x14ac:dyDescent="0.3">
      <c r="A9">
        <v>9</v>
      </c>
      <c r="B9" t="s">
        <v>15</v>
      </c>
      <c r="C9">
        <v>5900</v>
      </c>
      <c r="D9" s="1">
        <f>(C9/MAX($C$2:$C$73))*100</f>
        <v>70.887900997236571</v>
      </c>
      <c r="E9">
        <v>95</v>
      </c>
      <c r="F9">
        <v>93.65</v>
      </c>
      <c r="G9" s="1">
        <f>D9*0.2+E9*0.7+F9*0.1</f>
        <v>90.042580199447315</v>
      </c>
      <c r="H9" s="2">
        <f>RANK(G9,$G$2:$G$73)</f>
        <v>8</v>
      </c>
    </row>
    <row r="10" spans="1:8" x14ac:dyDescent="0.3">
      <c r="A10">
        <v>63</v>
      </c>
      <c r="B10" t="s">
        <v>67</v>
      </c>
      <c r="C10">
        <v>4919</v>
      </c>
      <c r="D10" s="1">
        <f>(C10/MAX($C$2:$C$73))*100</f>
        <v>59.101285594136733</v>
      </c>
      <c r="E10">
        <v>95</v>
      </c>
      <c r="F10">
        <v>94.59</v>
      </c>
      <c r="G10" s="1">
        <f>D10*0.2+E10*0.7+F10*0.1</f>
        <v>87.779257118827346</v>
      </c>
      <c r="H10" s="2">
        <f>RANK(G10,$G$2:$G$73)</f>
        <v>9</v>
      </c>
    </row>
    <row r="11" spans="1:8" x14ac:dyDescent="0.3">
      <c r="A11">
        <v>44</v>
      </c>
      <c r="B11" t="s">
        <v>48</v>
      </c>
      <c r="C11">
        <v>5040</v>
      </c>
      <c r="D11" s="1">
        <f>(C11/MAX($C$2:$C$73))*100</f>
        <v>60.55508830950378</v>
      </c>
      <c r="E11">
        <v>94.5</v>
      </c>
      <c r="F11">
        <v>93.33</v>
      </c>
      <c r="G11" s="1">
        <f>D11*0.2+E11*0.7+F11*0.1</f>
        <v>87.59401766190075</v>
      </c>
      <c r="H11" s="2">
        <f>RANK(G11,$G$2:$G$73)</f>
        <v>10</v>
      </c>
    </row>
    <row r="12" spans="1:8" x14ac:dyDescent="0.3">
      <c r="A12">
        <v>73</v>
      </c>
      <c r="B12" t="s">
        <v>77</v>
      </c>
      <c r="C12">
        <v>4760</v>
      </c>
      <c r="D12" s="1">
        <f>(C12/MAX($C$2:$C$73))*100</f>
        <v>57.190916736753572</v>
      </c>
      <c r="E12">
        <v>95</v>
      </c>
      <c r="F12">
        <v>93.33</v>
      </c>
      <c r="G12" s="1">
        <f>D12*0.2+E12*0.7+F12*0.1</f>
        <v>87.271183347350714</v>
      </c>
      <c r="H12" s="2">
        <f>RANK(G12,$G$2:$G$73)</f>
        <v>11</v>
      </c>
    </row>
    <row r="13" spans="1:8" x14ac:dyDescent="0.3">
      <c r="A13">
        <v>22</v>
      </c>
      <c r="B13" t="s">
        <v>28</v>
      </c>
      <c r="C13">
        <v>4929</v>
      </c>
      <c r="D13" s="1">
        <f>(C13/MAX($C$2:$C$73))*100</f>
        <v>59.221434578877805</v>
      </c>
      <c r="E13">
        <v>92.5</v>
      </c>
      <c r="F13">
        <v>91.27</v>
      </c>
      <c r="G13" s="1">
        <f>D13*0.2+E13*0.7+F13*0.1</f>
        <v>85.721286915775565</v>
      </c>
      <c r="H13" s="2">
        <f>RANK(G13,$G$2:$G$73)</f>
        <v>12</v>
      </c>
    </row>
    <row r="14" spans="1:8" x14ac:dyDescent="0.3">
      <c r="A14">
        <v>17</v>
      </c>
      <c r="B14" t="s">
        <v>23</v>
      </c>
      <c r="C14">
        <v>4907</v>
      </c>
      <c r="D14" s="1">
        <f>(C14/MAX($C$2:$C$73))*100</f>
        <v>58.957106812447435</v>
      </c>
      <c r="E14">
        <v>92</v>
      </c>
      <c r="F14">
        <v>90.87</v>
      </c>
      <c r="G14" s="1">
        <f>D14*0.2+E14*0.7+F14*0.1</f>
        <v>85.278421362489482</v>
      </c>
      <c r="H14" s="2">
        <f>RANK(G14,$G$2:$G$73)</f>
        <v>13</v>
      </c>
    </row>
    <row r="15" spans="1:8" x14ac:dyDescent="0.3">
      <c r="A15">
        <v>40</v>
      </c>
      <c r="B15" s="4" t="s">
        <v>44</v>
      </c>
      <c r="C15">
        <v>3943</v>
      </c>
      <c r="D15" s="1">
        <f>(C15/MAX($C$2:$C$73))*100</f>
        <v>47.374744683407428</v>
      </c>
      <c r="E15">
        <v>94</v>
      </c>
      <c r="F15">
        <v>91.69</v>
      </c>
      <c r="G15" s="1">
        <f>D15*0.2+E15*0.7+F15*0.1</f>
        <v>84.44394893668148</v>
      </c>
      <c r="H15" s="2">
        <f>RANK(G15,$G$2:$G$73)</f>
        <v>14</v>
      </c>
    </row>
    <row r="16" spans="1:8" x14ac:dyDescent="0.3">
      <c r="A16">
        <v>69</v>
      </c>
      <c r="B16" t="s">
        <v>73</v>
      </c>
      <c r="C16">
        <v>3554</v>
      </c>
      <c r="D16" s="1">
        <f>(C16/MAX($C$2:$C$73))*100</f>
        <v>42.700949176979449</v>
      </c>
      <c r="E16">
        <v>95</v>
      </c>
      <c r="F16">
        <v>93.52</v>
      </c>
      <c r="G16" s="1">
        <f>D16*0.2+E16*0.7+F16*0.1</f>
        <v>84.392189835395897</v>
      </c>
      <c r="H16" s="2">
        <f>RANK(G16,$G$2:$G$73)</f>
        <v>15</v>
      </c>
    </row>
    <row r="17" spans="1:8" x14ac:dyDescent="0.3">
      <c r="A17">
        <v>12</v>
      </c>
      <c r="B17" t="s">
        <v>18</v>
      </c>
      <c r="C17">
        <v>4274</v>
      </c>
      <c r="D17" s="1">
        <f>(C17/MAX($C$2:$C$73))*100</f>
        <v>51.351676078337135</v>
      </c>
      <c r="E17">
        <v>92</v>
      </c>
      <c r="F17">
        <v>90.93</v>
      </c>
      <c r="G17" s="1">
        <f>D17*0.2+E17*0.7+F17*0.1</f>
        <v>83.763335215667425</v>
      </c>
      <c r="H17" s="2">
        <f>RANK(G17,$G$2:$G$73)</f>
        <v>16</v>
      </c>
    </row>
    <row r="18" spans="1:8" x14ac:dyDescent="0.3">
      <c r="A18">
        <v>14</v>
      </c>
      <c r="B18" t="s">
        <v>20</v>
      </c>
      <c r="C18">
        <v>3734</v>
      </c>
      <c r="D18" s="1">
        <f>(C18/MAX($C$2:$C$73))*100</f>
        <v>44.863630902318874</v>
      </c>
      <c r="E18">
        <v>93</v>
      </c>
      <c r="F18">
        <v>91.07</v>
      </c>
      <c r="G18" s="1">
        <f>D18*0.2+E18*0.7+F18*0.1</f>
        <v>83.179726180463774</v>
      </c>
      <c r="H18" s="2">
        <f>RANK(G18,$G$2:$G$73)</f>
        <v>17</v>
      </c>
    </row>
    <row r="19" spans="1:8" x14ac:dyDescent="0.3">
      <c r="A19">
        <v>55</v>
      </c>
      <c r="B19" t="s">
        <v>59</v>
      </c>
      <c r="C19">
        <v>3894</v>
      </c>
      <c r="D19" s="1">
        <f>(C19/MAX($C$2:$C$73))*100</f>
        <v>46.786014658176143</v>
      </c>
      <c r="E19">
        <v>92</v>
      </c>
      <c r="F19">
        <v>90.55</v>
      </c>
      <c r="G19" s="1">
        <f>D19*0.2+E19*0.7+F19*0.1</f>
        <v>82.812202931635227</v>
      </c>
      <c r="H19" s="2">
        <f>RANK(G19,$G$2:$G$73)</f>
        <v>18</v>
      </c>
    </row>
    <row r="20" spans="1:8" x14ac:dyDescent="0.3">
      <c r="A20">
        <v>41</v>
      </c>
      <c r="B20" t="s">
        <v>45</v>
      </c>
      <c r="C20">
        <v>3254</v>
      </c>
      <c r="D20" s="1">
        <f>(C20/MAX($C$2:$C$73))*100</f>
        <v>39.096479634747091</v>
      </c>
      <c r="E20">
        <v>93</v>
      </c>
      <c r="F20">
        <v>92.97</v>
      </c>
      <c r="G20" s="1">
        <f>D20*0.2+E20*0.7+F20*0.1</f>
        <v>82.216295926949414</v>
      </c>
      <c r="H20" s="2">
        <f>RANK(G20,$G$2:$G$73)</f>
        <v>19</v>
      </c>
    </row>
    <row r="21" spans="1:8" x14ac:dyDescent="0.3">
      <c r="A21">
        <v>6</v>
      </c>
      <c r="B21" t="s">
        <v>12</v>
      </c>
      <c r="C21">
        <v>4273</v>
      </c>
      <c r="D21" s="1">
        <f>(C21/MAX($C$2:$C$73))*100</f>
        <v>51.339661179863029</v>
      </c>
      <c r="E21">
        <v>89.5</v>
      </c>
      <c r="F21">
        <v>89.02</v>
      </c>
      <c r="G21" s="1">
        <f>D21*0.2+E21*0.7+F21*0.1</f>
        <v>81.819932235972601</v>
      </c>
      <c r="H21" s="2">
        <f>RANK(G21,$G$2:$G$73)</f>
        <v>20</v>
      </c>
    </row>
    <row r="22" spans="1:8" x14ac:dyDescent="0.3">
      <c r="A22">
        <v>64</v>
      </c>
      <c r="B22" t="s">
        <v>68</v>
      </c>
      <c r="C22">
        <v>3153</v>
      </c>
      <c r="D22" s="1">
        <f>(C22/MAX($C$2:$C$73))*100</f>
        <v>37.882974888862186</v>
      </c>
      <c r="E22">
        <v>92.5</v>
      </c>
      <c r="F22">
        <v>92.73</v>
      </c>
      <c r="G22" s="1">
        <f>D22*0.2+E22*0.7+F22*0.1</f>
        <v>81.599594977772426</v>
      </c>
      <c r="H22" s="2">
        <f>RANK(G22,$G$2:$G$73)</f>
        <v>21</v>
      </c>
    </row>
    <row r="23" spans="1:8" x14ac:dyDescent="0.3">
      <c r="A23">
        <v>33</v>
      </c>
      <c r="B23" t="s">
        <v>37</v>
      </c>
      <c r="C23">
        <v>3945</v>
      </c>
      <c r="D23" s="1">
        <f>(C23/MAX($C$2:$C$73))*100</f>
        <v>47.398774480355641</v>
      </c>
      <c r="E23">
        <v>90</v>
      </c>
      <c r="F23">
        <v>89.65</v>
      </c>
      <c r="G23" s="1">
        <f>D23*0.2+E23*0.7+F23*0.1</f>
        <v>81.444754896071117</v>
      </c>
      <c r="H23" s="2">
        <f>RANK(G23,$G$2:$G$73)</f>
        <v>22</v>
      </c>
    </row>
    <row r="24" spans="1:8" x14ac:dyDescent="0.3">
      <c r="A24">
        <v>60</v>
      </c>
      <c r="B24" t="s">
        <v>64</v>
      </c>
      <c r="C24">
        <v>3370</v>
      </c>
      <c r="D24" s="1">
        <f>(C24/MAX($C$2:$C$73))*100</f>
        <v>40.490207857743606</v>
      </c>
      <c r="E24">
        <v>91</v>
      </c>
      <c r="F24">
        <v>91.08</v>
      </c>
      <c r="G24" s="1">
        <f>D24*0.2+E24*0.7+F24*0.1</f>
        <v>80.906041571548727</v>
      </c>
      <c r="H24" s="2">
        <f>RANK(G24,$G$2:$G$73)</f>
        <v>23</v>
      </c>
    </row>
    <row r="25" spans="1:8" x14ac:dyDescent="0.3">
      <c r="A25">
        <v>46</v>
      </c>
      <c r="B25" t="s">
        <v>50</v>
      </c>
      <c r="C25">
        <v>2904</v>
      </c>
      <c r="D25" s="1">
        <f>(C25/MAX($C$2:$C$73))*100</f>
        <v>34.891265168809319</v>
      </c>
      <c r="E25">
        <v>92</v>
      </c>
      <c r="F25">
        <v>90.75</v>
      </c>
      <c r="G25" s="1">
        <f>D25*0.2+E25*0.7+F25*0.1</f>
        <v>80.453253033761854</v>
      </c>
      <c r="H25" s="2">
        <f>RANK(G25,$G$2:$G$73)</f>
        <v>24</v>
      </c>
    </row>
    <row r="26" spans="1:8" x14ac:dyDescent="0.3">
      <c r="A26">
        <v>61</v>
      </c>
      <c r="B26" t="s">
        <v>65</v>
      </c>
      <c r="C26">
        <v>3362</v>
      </c>
      <c r="D26" s="1">
        <f>(C26/MAX($C$2:$C$73))*100</f>
        <v>40.39408866995074</v>
      </c>
      <c r="E26">
        <v>90</v>
      </c>
      <c r="F26">
        <v>88.47</v>
      </c>
      <c r="G26" s="1">
        <f>D26*0.2+E26*0.7+F26*0.1</f>
        <v>79.925817733990129</v>
      </c>
      <c r="H26" s="2">
        <f>RANK(G26,$G$2:$G$73)</f>
        <v>25</v>
      </c>
    </row>
    <row r="27" spans="1:8" x14ac:dyDescent="0.3">
      <c r="A27">
        <v>13</v>
      </c>
      <c r="B27" t="s">
        <v>19</v>
      </c>
      <c r="C27">
        <v>3354</v>
      </c>
      <c r="D27" s="1">
        <f>(C27/MAX($C$2:$C$73))*100</f>
        <v>40.297969482157875</v>
      </c>
      <c r="E27">
        <v>90</v>
      </c>
      <c r="F27">
        <v>88.26</v>
      </c>
      <c r="G27" s="1">
        <f>D27*0.2+E27*0.7+F27*0.1</f>
        <v>79.885593896431573</v>
      </c>
      <c r="H27" s="2">
        <f>RANK(G27,$G$2:$G$73)</f>
        <v>26</v>
      </c>
    </row>
    <row r="28" spans="1:8" x14ac:dyDescent="0.3">
      <c r="A28">
        <v>1</v>
      </c>
      <c r="B28" t="s">
        <v>8</v>
      </c>
      <c r="C28">
        <v>4982</v>
      </c>
      <c r="D28" s="1">
        <f>(C28/MAX($C$2:$C$73))*100</f>
        <v>59.85822419800553</v>
      </c>
      <c r="E28">
        <v>85</v>
      </c>
      <c r="F28">
        <v>81.67</v>
      </c>
      <c r="G28" s="1">
        <f>D28*0.2+E28*0.7+F28*0.1</f>
        <v>79.638644839601099</v>
      </c>
      <c r="H28" s="2">
        <f>RANK(G28,$G$2:$G$73)</f>
        <v>27</v>
      </c>
    </row>
    <row r="29" spans="1:8" x14ac:dyDescent="0.3">
      <c r="A29">
        <v>49</v>
      </c>
      <c r="B29" t="s">
        <v>53</v>
      </c>
      <c r="C29">
        <v>3676</v>
      </c>
      <c r="D29" s="1">
        <f>(C29/MAX($C$2:$C$73))*100</f>
        <v>44.166766790820617</v>
      </c>
      <c r="E29">
        <v>88.5</v>
      </c>
      <c r="F29">
        <v>87.52</v>
      </c>
      <c r="G29" s="1">
        <f>D29*0.2+E29*0.7+F29*0.1</f>
        <v>79.535353358164116</v>
      </c>
      <c r="H29" s="2">
        <f>RANK(G29,$G$2:$G$73)</f>
        <v>28</v>
      </c>
    </row>
    <row r="30" spans="1:8" x14ac:dyDescent="0.3">
      <c r="A30">
        <v>7</v>
      </c>
      <c r="B30" t="s">
        <v>13</v>
      </c>
      <c r="C30">
        <v>4427</v>
      </c>
      <c r="D30" s="1">
        <f>(C30/MAX($C$2:$C$73))*100</f>
        <v>53.189955544875644</v>
      </c>
      <c r="E30">
        <v>86</v>
      </c>
      <c r="F30">
        <v>86.8</v>
      </c>
      <c r="G30" s="1">
        <f>D30*0.2+E30*0.7+F30*0.1</f>
        <v>79.517991108975139</v>
      </c>
      <c r="H30" s="2">
        <f>RANK(G30,$G$2:$G$73)</f>
        <v>29</v>
      </c>
    </row>
    <row r="31" spans="1:8" x14ac:dyDescent="0.3">
      <c r="A31">
        <v>15</v>
      </c>
      <c r="B31" t="s">
        <v>21</v>
      </c>
      <c r="C31">
        <v>3084</v>
      </c>
      <c r="D31" s="1">
        <f>(C31/MAX($C$2:$C$73))*100</f>
        <v>37.053946894148744</v>
      </c>
      <c r="E31">
        <v>90</v>
      </c>
      <c r="F31">
        <v>88.11</v>
      </c>
      <c r="G31" s="1">
        <f>D31*0.2+E31*0.7+F31*0.1</f>
        <v>79.221789378829754</v>
      </c>
      <c r="H31" s="2">
        <f>RANK(G31,$G$2:$G$73)</f>
        <v>30</v>
      </c>
    </row>
    <row r="32" spans="1:8" x14ac:dyDescent="0.3">
      <c r="A32">
        <v>34</v>
      </c>
      <c r="B32" t="s">
        <v>38</v>
      </c>
      <c r="C32">
        <v>2859</v>
      </c>
      <c r="D32" s="1">
        <f>(C32/MAX($C$2:$C$73))*100</f>
        <v>34.350594737474466</v>
      </c>
      <c r="E32">
        <v>90</v>
      </c>
      <c r="F32">
        <v>89.34</v>
      </c>
      <c r="G32" s="1">
        <f>D32*0.2+E32*0.7+F32*0.1</f>
        <v>78.804118947494885</v>
      </c>
      <c r="H32" s="2">
        <f>RANK(G32,$G$2:$G$73)</f>
        <v>31</v>
      </c>
    </row>
    <row r="33" spans="1:8" x14ac:dyDescent="0.3">
      <c r="A33">
        <v>23</v>
      </c>
      <c r="B33" t="s">
        <v>29</v>
      </c>
      <c r="C33">
        <v>2784</v>
      </c>
      <c r="D33" s="1">
        <f>(C33/MAX($C$2:$C$73))*100</f>
        <v>33.449477351916379</v>
      </c>
      <c r="E33">
        <v>90</v>
      </c>
      <c r="F33">
        <v>87</v>
      </c>
      <c r="G33" s="1">
        <f>D33*0.2+E33*0.7+F33*0.1</f>
        <v>78.389895470383266</v>
      </c>
      <c r="H33" s="2">
        <f>RANK(G33,$G$2:$G$73)</f>
        <v>32</v>
      </c>
    </row>
    <row r="34" spans="1:8" x14ac:dyDescent="0.3">
      <c r="A34">
        <v>71</v>
      </c>
      <c r="B34" t="s">
        <v>75</v>
      </c>
      <c r="C34">
        <v>2827</v>
      </c>
      <c r="D34" s="1">
        <f>(C34/MAX($C$2:$C$73))*100</f>
        <v>33.966117986303018</v>
      </c>
      <c r="E34">
        <v>89.5</v>
      </c>
      <c r="F34">
        <v>88.34</v>
      </c>
      <c r="G34" s="1">
        <f>D34*0.2+E34*0.7+F34*0.1</f>
        <v>78.277223597260601</v>
      </c>
      <c r="H34" s="2">
        <f>RANK(G34,$G$2:$G$73)</f>
        <v>33</v>
      </c>
    </row>
    <row r="35" spans="1:8" x14ac:dyDescent="0.3">
      <c r="A35">
        <v>5</v>
      </c>
      <c r="B35" t="s">
        <v>11</v>
      </c>
      <c r="C35">
        <v>4315</v>
      </c>
      <c r="D35" s="1">
        <f>(C35/MAX($C$2:$C$73))*100</f>
        <v>51.844286915775562</v>
      </c>
      <c r="E35">
        <v>85</v>
      </c>
      <c r="F35">
        <v>82.98</v>
      </c>
      <c r="G35" s="1">
        <f>D35*0.2+E35*0.7+F35*0.1</f>
        <v>78.166857383155104</v>
      </c>
      <c r="H35" s="2">
        <f>RANK(G35,$G$2:$G$73)</f>
        <v>34</v>
      </c>
    </row>
    <row r="36" spans="1:8" x14ac:dyDescent="0.3">
      <c r="A36">
        <v>76</v>
      </c>
      <c r="B36" t="s">
        <v>79</v>
      </c>
      <c r="C36">
        <v>2665</v>
      </c>
      <c r="D36" s="1">
        <f>(C36/MAX($C$2:$C$73))*100</f>
        <v>32.019704433497537</v>
      </c>
      <c r="E36">
        <v>89.5</v>
      </c>
      <c r="F36">
        <v>88.83</v>
      </c>
      <c r="G36" s="1">
        <f>D36*0.2+E36*0.7+F36*0.1</f>
        <v>77.936940886699503</v>
      </c>
      <c r="H36" s="2">
        <f>RANK(G36,$G$2:$G$73)</f>
        <v>35</v>
      </c>
    </row>
    <row r="37" spans="1:8" x14ac:dyDescent="0.3">
      <c r="A37">
        <v>56</v>
      </c>
      <c r="B37" t="s">
        <v>60</v>
      </c>
      <c r="C37">
        <v>2735</v>
      </c>
      <c r="D37" s="1">
        <f>(C37/MAX($C$2:$C$73))*100</f>
        <v>32.860747326685093</v>
      </c>
      <c r="E37">
        <v>89</v>
      </c>
      <c r="F37">
        <v>88.22</v>
      </c>
      <c r="G37" s="1">
        <f>D37*0.2+E37*0.7+F37*0.1</f>
        <v>77.69414946533702</v>
      </c>
      <c r="H37" s="2">
        <f>RANK(G37,$G$2:$G$73)</f>
        <v>36</v>
      </c>
    </row>
    <row r="38" spans="1:8" x14ac:dyDescent="0.3">
      <c r="A38">
        <v>72</v>
      </c>
      <c r="B38" t="s">
        <v>76</v>
      </c>
      <c r="C38">
        <v>3016</v>
      </c>
      <c r="D38" s="1">
        <f>(C38/MAX($C$2:$C$73))*100</f>
        <v>36.236933797909408</v>
      </c>
      <c r="E38">
        <v>88</v>
      </c>
      <c r="F38">
        <v>86.17</v>
      </c>
      <c r="G38" s="1">
        <f>D38*0.2+E38*0.7+F38*0.1</f>
        <v>77.464386759581885</v>
      </c>
      <c r="H38" s="2">
        <f>RANK(G38,$G$2:$G$73)</f>
        <v>37</v>
      </c>
    </row>
    <row r="39" spans="1:8" x14ac:dyDescent="0.3">
      <c r="A39">
        <v>29</v>
      </c>
      <c r="B39" t="s">
        <v>33</v>
      </c>
      <c r="C39">
        <v>3574</v>
      </c>
      <c r="D39" s="1">
        <f>(C39/MAX($C$2:$C$73))*100</f>
        <v>42.941247146461613</v>
      </c>
      <c r="E39">
        <v>86</v>
      </c>
      <c r="F39">
        <v>85.09</v>
      </c>
      <c r="G39" s="1">
        <f>D39*0.2+E39*0.7+F39*0.1</f>
        <v>77.297249429292322</v>
      </c>
      <c r="H39" s="2">
        <f>RANK(G39,$G$2:$G$73)</f>
        <v>38</v>
      </c>
    </row>
    <row r="40" spans="1:8" x14ac:dyDescent="0.3">
      <c r="A40">
        <v>66</v>
      </c>
      <c r="B40" t="s">
        <v>70</v>
      </c>
      <c r="C40">
        <v>2779</v>
      </c>
      <c r="D40" s="1">
        <f>(C40/MAX($C$2:$C$73))*100</f>
        <v>33.389402859545839</v>
      </c>
      <c r="E40">
        <v>88</v>
      </c>
      <c r="F40">
        <v>86.84</v>
      </c>
      <c r="G40" s="1">
        <f>D40*0.2+E40*0.7+F40*0.1</f>
        <v>76.961880571909163</v>
      </c>
      <c r="H40" s="2">
        <f>RANK(G40,$G$2:$G$73)</f>
        <v>39</v>
      </c>
    </row>
    <row r="41" spans="1:8" x14ac:dyDescent="0.3">
      <c r="A41">
        <v>38</v>
      </c>
      <c r="B41" t="s">
        <v>42</v>
      </c>
      <c r="C41">
        <v>3258</v>
      </c>
      <c r="D41" s="1">
        <f>(C41/MAX($C$2:$C$73))*100</f>
        <v>39.144539228643517</v>
      </c>
      <c r="E41">
        <v>86.5</v>
      </c>
      <c r="F41">
        <v>85.73</v>
      </c>
      <c r="G41" s="1">
        <f>D41*0.2+E41*0.7+F41*0.1</f>
        <v>76.951907845728698</v>
      </c>
      <c r="H41" s="2">
        <f>RANK(G41,$G$2:$G$73)</f>
        <v>40</v>
      </c>
    </row>
    <row r="42" spans="1:8" x14ac:dyDescent="0.3">
      <c r="A42">
        <v>32</v>
      </c>
      <c r="B42" t="s">
        <v>36</v>
      </c>
      <c r="C42">
        <v>2759</v>
      </c>
      <c r="D42" s="1">
        <f>(C42/MAX($C$2:$C$73))*100</f>
        <v>33.149104890063683</v>
      </c>
      <c r="E42">
        <v>88</v>
      </c>
      <c r="F42">
        <v>86.21</v>
      </c>
      <c r="G42" s="1">
        <f>D42*0.2+E42*0.7+F42*0.1</f>
        <v>76.85082097801272</v>
      </c>
      <c r="H42" s="2">
        <f>RANK(G42,$G$2:$G$73)</f>
        <v>41</v>
      </c>
    </row>
    <row r="43" spans="1:8" x14ac:dyDescent="0.3">
      <c r="A43">
        <v>48</v>
      </c>
      <c r="B43" t="s">
        <v>52</v>
      </c>
      <c r="C43">
        <v>2477</v>
      </c>
      <c r="D43" s="1">
        <f>(C43/MAX($C$2:$C$73))*100</f>
        <v>29.76090352036525</v>
      </c>
      <c r="E43">
        <v>88.5</v>
      </c>
      <c r="F43">
        <v>88.46</v>
      </c>
      <c r="G43" s="1">
        <f>D43*0.2+E43*0.7+F43*0.1</f>
        <v>76.74818070407305</v>
      </c>
      <c r="H43" s="2">
        <f>RANK(G43,$G$2:$G$73)</f>
        <v>42</v>
      </c>
    </row>
    <row r="44" spans="1:8" x14ac:dyDescent="0.3">
      <c r="A44">
        <v>65</v>
      </c>
      <c r="B44" t="s">
        <v>69</v>
      </c>
      <c r="C44">
        <v>2945</v>
      </c>
      <c r="D44" s="1">
        <f>(C44/MAX($C$2:$C$73))*100</f>
        <v>35.383876006247746</v>
      </c>
      <c r="E44">
        <v>87</v>
      </c>
      <c r="F44">
        <v>86.61</v>
      </c>
      <c r="G44" s="1">
        <f>D44*0.2+E44*0.7+F44*0.1</f>
        <v>76.637775201249553</v>
      </c>
      <c r="H44" s="2">
        <f>RANK(G44,$G$2:$G$73)</f>
        <v>43</v>
      </c>
    </row>
    <row r="45" spans="1:8" x14ac:dyDescent="0.3">
      <c r="A45">
        <v>54</v>
      </c>
      <c r="B45" t="s">
        <v>58</v>
      </c>
      <c r="C45">
        <v>2537</v>
      </c>
      <c r="D45" s="1">
        <f>(C45/MAX($C$2:$C$73))*100</f>
        <v>30.481797428811724</v>
      </c>
      <c r="E45">
        <v>88</v>
      </c>
      <c r="F45">
        <v>87.48</v>
      </c>
      <c r="G45" s="1">
        <f>D45*0.2+E45*0.7+F45*0.1</f>
        <v>76.444359485762348</v>
      </c>
      <c r="H45" s="2">
        <f>RANK(G45,$G$2:$G$73)</f>
        <v>44</v>
      </c>
    </row>
    <row r="46" spans="1:8" x14ac:dyDescent="0.3">
      <c r="A46">
        <v>25</v>
      </c>
      <c r="B46" t="s">
        <v>30</v>
      </c>
      <c r="C46">
        <v>3568</v>
      </c>
      <c r="D46" s="1">
        <f>(C46/MAX($C$2:$C$73))*100</f>
        <v>42.869157755616968</v>
      </c>
      <c r="E46">
        <v>85</v>
      </c>
      <c r="F46">
        <v>82.97</v>
      </c>
      <c r="G46" s="1">
        <f>D46*0.2+E46*0.7+F46*0.1</f>
        <v>76.370831551123388</v>
      </c>
      <c r="H46" s="2">
        <f>RANK(G46,$G$2:$G$73)</f>
        <v>45</v>
      </c>
    </row>
    <row r="47" spans="1:8" x14ac:dyDescent="0.3">
      <c r="A47">
        <v>57</v>
      </c>
      <c r="B47" t="s">
        <v>61</v>
      </c>
      <c r="C47">
        <v>2247</v>
      </c>
      <c r="D47" s="1">
        <f>(C47/MAX($C$2:$C$73))*100</f>
        <v>26.997476871320437</v>
      </c>
      <c r="E47">
        <v>88.5</v>
      </c>
      <c r="F47">
        <v>86.42</v>
      </c>
      <c r="G47" s="1">
        <f>D47*0.2+E47*0.7+F47*0.1</f>
        <v>75.991495374264076</v>
      </c>
      <c r="H47" s="2">
        <f>RANK(G47,$G$2:$G$73)</f>
        <v>46</v>
      </c>
    </row>
    <row r="48" spans="1:8" x14ac:dyDescent="0.3">
      <c r="A48">
        <v>45</v>
      </c>
      <c r="B48" t="s">
        <v>49</v>
      </c>
      <c r="C48">
        <v>2186</v>
      </c>
      <c r="D48" s="1">
        <f>(C48/MAX($C$2:$C$73))*100</f>
        <v>26.264568064399857</v>
      </c>
      <c r="E48">
        <v>88</v>
      </c>
      <c r="F48">
        <v>87.44</v>
      </c>
      <c r="G48" s="1">
        <f>D48*0.2+E48*0.7+F48*0.1</f>
        <v>75.596913612879973</v>
      </c>
      <c r="H48" s="2">
        <f>RANK(G48,$G$2:$G$73)</f>
        <v>47</v>
      </c>
    </row>
    <row r="49" spans="1:8" x14ac:dyDescent="0.3">
      <c r="A49">
        <v>11</v>
      </c>
      <c r="B49" t="s">
        <v>17</v>
      </c>
      <c r="C49">
        <v>3522</v>
      </c>
      <c r="D49" s="1">
        <f>(C49/MAX($C$2:$C$73))*100</f>
        <v>42.316472425808001</v>
      </c>
      <c r="E49">
        <v>84</v>
      </c>
      <c r="F49">
        <v>81.900000000000006</v>
      </c>
      <c r="G49" s="1">
        <f>D49*0.2+E49*0.7+F49*0.1</f>
        <v>75.453294485161592</v>
      </c>
      <c r="H49" s="2">
        <f>RANK(G49,$G$2:$G$73)</f>
        <v>48</v>
      </c>
    </row>
    <row r="50" spans="1:8" x14ac:dyDescent="0.3">
      <c r="A50">
        <v>53</v>
      </c>
      <c r="B50" t="s">
        <v>57</v>
      </c>
      <c r="C50">
        <v>2444</v>
      </c>
      <c r="D50" s="1">
        <f>(C50/MAX($C$2:$C$73))*100</f>
        <v>29.364411870719692</v>
      </c>
      <c r="E50">
        <v>87</v>
      </c>
      <c r="F50">
        <v>84.27</v>
      </c>
      <c r="G50" s="1">
        <f>D50*0.2+E50*0.7+F50*0.1</f>
        <v>75.199882374143925</v>
      </c>
      <c r="H50" s="2">
        <f>RANK(G50,$G$2:$G$73)</f>
        <v>49</v>
      </c>
    </row>
    <row r="51" spans="1:8" x14ac:dyDescent="0.3">
      <c r="A51">
        <v>59</v>
      </c>
      <c r="B51" t="s">
        <v>63</v>
      </c>
      <c r="C51">
        <v>2537</v>
      </c>
      <c r="D51" s="1">
        <f>(C51/MAX($C$2:$C$73))*100</f>
        <v>30.481797428811724</v>
      </c>
      <c r="E51">
        <v>86.5</v>
      </c>
      <c r="F51">
        <v>84.56</v>
      </c>
      <c r="G51" s="1">
        <f>D51*0.2+E51*0.7+F51*0.1</f>
        <v>75.102359485762349</v>
      </c>
      <c r="H51" s="2">
        <f>RANK(G51,$G$2:$G$73)</f>
        <v>50</v>
      </c>
    </row>
    <row r="52" spans="1:8" x14ac:dyDescent="0.3">
      <c r="A52">
        <v>18</v>
      </c>
      <c r="B52" t="s">
        <v>24</v>
      </c>
      <c r="C52">
        <v>2827</v>
      </c>
      <c r="D52" s="1">
        <f>(C52/MAX($C$2:$C$73))*100</f>
        <v>33.966117986303018</v>
      </c>
      <c r="E52">
        <v>85</v>
      </c>
      <c r="F52">
        <v>83.14</v>
      </c>
      <c r="G52" s="1">
        <f>D52*0.2+E52*0.7+F52*0.1</f>
        <v>74.607223597260599</v>
      </c>
      <c r="H52" s="2">
        <f>RANK(G52,$G$2:$G$73)</f>
        <v>51</v>
      </c>
    </row>
    <row r="53" spans="1:8" x14ac:dyDescent="0.3">
      <c r="A53">
        <v>16</v>
      </c>
      <c r="B53" t="s">
        <v>22</v>
      </c>
      <c r="C53">
        <v>2826</v>
      </c>
      <c r="D53" s="1">
        <f>(C53/MAX($C$2:$C$73))*100</f>
        <v>33.954103087828905</v>
      </c>
      <c r="E53">
        <v>85</v>
      </c>
      <c r="F53">
        <v>83.11</v>
      </c>
      <c r="G53" s="1">
        <f>D53*0.2+E53*0.7+F53*0.1</f>
        <v>74.601820617565778</v>
      </c>
      <c r="H53" s="2">
        <f>RANK(G53,$G$2:$G$73)</f>
        <v>52</v>
      </c>
    </row>
    <row r="54" spans="1:8" x14ac:dyDescent="0.3">
      <c r="A54">
        <v>10</v>
      </c>
      <c r="B54" t="s">
        <v>16</v>
      </c>
      <c r="C54">
        <v>3728</v>
      </c>
      <c r="D54" s="1">
        <f>(C54/MAX($C$2:$C$73))*100</f>
        <v>44.791541511474229</v>
      </c>
      <c r="E54">
        <v>82</v>
      </c>
      <c r="F54">
        <v>81.040000000000006</v>
      </c>
      <c r="G54" s="1">
        <f>D54*0.2+E54*0.7+F54*0.1</f>
        <v>74.462308302294844</v>
      </c>
      <c r="H54" s="2">
        <f>RANK(G54,$G$2:$G$73)</f>
        <v>53</v>
      </c>
    </row>
    <row r="55" spans="1:8" x14ac:dyDescent="0.3">
      <c r="A55">
        <v>36</v>
      </c>
      <c r="B55" t="s">
        <v>40</v>
      </c>
      <c r="C55">
        <v>2679</v>
      </c>
      <c r="D55" s="1">
        <f>(C55/MAX($C$2:$C$73))*100</f>
        <v>32.187913012135049</v>
      </c>
      <c r="E55">
        <v>85</v>
      </c>
      <c r="F55">
        <v>83.71</v>
      </c>
      <c r="G55" s="1">
        <f>D55*0.2+E55*0.7+F55*0.1</f>
        <v>74.308582602426995</v>
      </c>
      <c r="H55" s="2">
        <f>RANK(G55,$G$2:$G$73)</f>
        <v>54</v>
      </c>
    </row>
    <row r="56" spans="1:8" x14ac:dyDescent="0.3">
      <c r="A56">
        <v>26</v>
      </c>
      <c r="B56" t="s">
        <v>31</v>
      </c>
      <c r="C56">
        <v>3446</v>
      </c>
      <c r="D56" s="1">
        <f>(C56/MAX($C$2:$C$73))*100</f>
        <v>41.4033401417758</v>
      </c>
      <c r="E56">
        <v>82</v>
      </c>
      <c r="F56">
        <v>80.13</v>
      </c>
      <c r="G56" s="1">
        <f>D56*0.2+E56*0.7+F56*0.1</f>
        <v>73.693668028355162</v>
      </c>
      <c r="H56" s="2">
        <f>RANK(G56,$G$2:$G$73)</f>
        <v>55</v>
      </c>
    </row>
    <row r="57" spans="1:8" x14ac:dyDescent="0.3">
      <c r="A57">
        <v>37</v>
      </c>
      <c r="B57" t="s">
        <v>41</v>
      </c>
      <c r="C57">
        <v>2411</v>
      </c>
      <c r="D57" s="1">
        <f>(C57/MAX($C$2:$C$73))*100</f>
        <v>28.967920221074134</v>
      </c>
      <c r="E57">
        <v>85</v>
      </c>
      <c r="F57">
        <v>83.13</v>
      </c>
      <c r="G57" s="1">
        <f>D57*0.2+E57*0.7+F57*0.1</f>
        <v>73.606584044214827</v>
      </c>
      <c r="H57" s="2">
        <f>RANK(G57,$G$2:$G$73)</f>
        <v>56</v>
      </c>
    </row>
    <row r="58" spans="1:8" x14ac:dyDescent="0.3">
      <c r="A58">
        <v>47</v>
      </c>
      <c r="B58" t="s">
        <v>51</v>
      </c>
      <c r="C58">
        <v>1875</v>
      </c>
      <c r="D58" s="1">
        <f>(C58/MAX($C$2:$C$73))*100</f>
        <v>22.527934638952303</v>
      </c>
      <c r="E58">
        <v>86.5</v>
      </c>
      <c r="F58">
        <v>85.22</v>
      </c>
      <c r="G58" s="1">
        <f>D58*0.2+E58*0.7+F58*0.1</f>
        <v>73.577586927790463</v>
      </c>
      <c r="H58" s="2">
        <f>RANK(G58,$G$2:$G$73)</f>
        <v>57</v>
      </c>
    </row>
    <row r="59" spans="1:8" x14ac:dyDescent="0.3">
      <c r="A59">
        <v>19</v>
      </c>
      <c r="B59" t="s">
        <v>25</v>
      </c>
      <c r="C59">
        <v>2632</v>
      </c>
      <c r="D59" s="1">
        <f>(C59/MAX($C$2:$C$73))*100</f>
        <v>31.623212783851979</v>
      </c>
      <c r="E59">
        <v>84</v>
      </c>
      <c r="F59">
        <v>82.25</v>
      </c>
      <c r="G59" s="1">
        <f>D59*0.2+E59*0.7+F59*0.1</f>
        <v>73.349642556770391</v>
      </c>
      <c r="H59" s="2">
        <f>RANK(G59,$G$2:$G$73)</f>
        <v>58</v>
      </c>
    </row>
    <row r="60" spans="1:8" x14ac:dyDescent="0.3">
      <c r="A60">
        <v>42</v>
      </c>
      <c r="B60" t="s">
        <v>46</v>
      </c>
      <c r="C60">
        <v>2187</v>
      </c>
      <c r="D60" s="1">
        <f>(C60/MAX($C$2:$C$73))*100</f>
        <v>26.276582962873963</v>
      </c>
      <c r="E60">
        <v>85</v>
      </c>
      <c r="F60">
        <v>84.11</v>
      </c>
      <c r="G60" s="1">
        <f>D60*0.2+E60*0.7+F60*0.1</f>
        <v>73.166316592574788</v>
      </c>
      <c r="H60" s="2">
        <f>RANK(G60,$G$2:$G$73)</f>
        <v>59</v>
      </c>
    </row>
    <row r="61" spans="1:8" x14ac:dyDescent="0.3">
      <c r="A61">
        <v>67</v>
      </c>
      <c r="B61" t="s">
        <v>71</v>
      </c>
      <c r="C61">
        <v>2117</v>
      </c>
      <c r="D61" s="1">
        <f>(C61/MAX($C$2:$C$73))*100</f>
        <v>25.435540069686414</v>
      </c>
      <c r="E61">
        <v>85</v>
      </c>
      <c r="F61">
        <v>84.68</v>
      </c>
      <c r="G61" s="1">
        <f>D61*0.2+E61*0.7+F61*0.1</f>
        <v>73.055108013937286</v>
      </c>
      <c r="H61" s="2">
        <f>RANK(G61,$G$2:$G$73)</f>
        <v>60</v>
      </c>
    </row>
    <row r="62" spans="1:8" x14ac:dyDescent="0.3">
      <c r="A62">
        <v>20</v>
      </c>
      <c r="B62" t="s">
        <v>26</v>
      </c>
      <c r="C62">
        <v>2629</v>
      </c>
      <c r="D62" s="1">
        <f>(C62/MAX($C$2:$C$73))*100</f>
        <v>31.58716808842965</v>
      </c>
      <c r="E62">
        <v>83</v>
      </c>
      <c r="F62">
        <v>82.15</v>
      </c>
      <c r="G62" s="1">
        <f>D62*0.2+E62*0.7+F62*0.1</f>
        <v>72.632433617685933</v>
      </c>
      <c r="H62" s="2">
        <f>RANK(G62,$G$2:$G$73)</f>
        <v>61</v>
      </c>
    </row>
    <row r="63" spans="1:8" x14ac:dyDescent="0.3">
      <c r="A63">
        <v>31</v>
      </c>
      <c r="B63" t="s">
        <v>35</v>
      </c>
      <c r="C63">
        <v>2190</v>
      </c>
      <c r="D63" s="1">
        <f>(C63/MAX($C$2:$C$73))*100</f>
        <v>26.312627658296289</v>
      </c>
      <c r="E63">
        <v>84</v>
      </c>
      <c r="F63">
        <v>81.11</v>
      </c>
      <c r="G63" s="1">
        <f>D63*0.2+E63*0.7+F63*0.1</f>
        <v>72.173525531659266</v>
      </c>
      <c r="H63" s="2">
        <f>RANK(G63,$G$2:$G$73)</f>
        <v>62</v>
      </c>
    </row>
    <row r="64" spans="1:8" x14ac:dyDescent="0.3">
      <c r="A64">
        <v>43</v>
      </c>
      <c r="B64" t="s">
        <v>47</v>
      </c>
      <c r="C64">
        <v>2907</v>
      </c>
      <c r="D64" s="1">
        <f>(C64/MAX($C$2:$C$73))*100</f>
        <v>34.927309864231646</v>
      </c>
      <c r="E64">
        <v>81</v>
      </c>
      <c r="F64">
        <v>78.56</v>
      </c>
      <c r="G64" s="1">
        <f>D64*0.2+E64*0.7+F64*0.1</f>
        <v>71.541461972846321</v>
      </c>
      <c r="H64" s="2">
        <f>RANK(G64,$G$2:$G$73)</f>
        <v>63</v>
      </c>
    </row>
    <row r="65" spans="1:8" x14ac:dyDescent="0.3">
      <c r="A65">
        <v>8</v>
      </c>
      <c r="B65" t="s">
        <v>14</v>
      </c>
      <c r="C65">
        <v>3057</v>
      </c>
      <c r="D65" s="1">
        <f>(C65/MAX($C$2:$C$73))*100</f>
        <v>36.729544635347835</v>
      </c>
      <c r="E65">
        <v>80</v>
      </c>
      <c r="F65">
        <v>78.38</v>
      </c>
      <c r="G65" s="1">
        <f>D65*0.2+E65*0.7+F65*0.1</f>
        <v>71.183908927069567</v>
      </c>
      <c r="H65" s="2">
        <f>RANK(G65,$G$2:$G$73)</f>
        <v>64</v>
      </c>
    </row>
    <row r="66" spans="1:8" x14ac:dyDescent="0.3">
      <c r="A66">
        <v>21</v>
      </c>
      <c r="B66" t="s">
        <v>27</v>
      </c>
      <c r="C66">
        <v>2947</v>
      </c>
      <c r="D66" s="1">
        <f>(C66/MAX($C$2:$C$73))*100</f>
        <v>35.407905803195959</v>
      </c>
      <c r="E66">
        <v>79</v>
      </c>
      <c r="F66">
        <v>79.64</v>
      </c>
      <c r="G66" s="1">
        <f>D66*0.2+E66*0.7+F66*0.1</f>
        <v>70.345581160639185</v>
      </c>
      <c r="H66" s="2">
        <f>RANK(G66,$G$2:$G$73)</f>
        <v>65</v>
      </c>
    </row>
    <row r="67" spans="1:8" x14ac:dyDescent="0.3">
      <c r="A67">
        <v>62</v>
      </c>
      <c r="B67" t="s">
        <v>66</v>
      </c>
      <c r="C67">
        <v>2211</v>
      </c>
      <c r="D67" s="1">
        <f>(C67/MAX($C$2:$C$73))*100</f>
        <v>26.564940526252549</v>
      </c>
      <c r="E67">
        <v>80</v>
      </c>
      <c r="F67">
        <v>78.959999999999994</v>
      </c>
      <c r="G67" s="1">
        <f>D67*0.2+E67*0.7+F67*0.1</f>
        <v>69.208988105250512</v>
      </c>
      <c r="H67" s="2">
        <f>RANK(G67,$G$2:$G$73)</f>
        <v>66</v>
      </c>
    </row>
    <row r="68" spans="1:8" x14ac:dyDescent="0.3">
      <c r="A68">
        <v>52</v>
      </c>
      <c r="B68" t="s">
        <v>56</v>
      </c>
      <c r="C68">
        <v>2059</v>
      </c>
      <c r="D68" s="1">
        <f>(C68/MAX($C$2:$C$73))*100</f>
        <v>24.738675958188153</v>
      </c>
      <c r="E68">
        <v>80</v>
      </c>
      <c r="F68">
        <v>79.19</v>
      </c>
      <c r="G68" s="1">
        <f>D68*0.2+E68*0.7+F68*0.1</f>
        <v>68.86673519163763</v>
      </c>
      <c r="H68" s="2">
        <f>RANK(G68,$G$2:$G$73)</f>
        <v>67</v>
      </c>
    </row>
    <row r="69" spans="1:8" x14ac:dyDescent="0.3">
      <c r="A69">
        <v>35</v>
      </c>
      <c r="B69" t="s">
        <v>39</v>
      </c>
      <c r="C69">
        <v>2338</v>
      </c>
      <c r="D69" s="1">
        <f>(C69/MAX($C$2:$C$73))*100</f>
        <v>28.090832632464256</v>
      </c>
      <c r="E69">
        <v>78</v>
      </c>
      <c r="F69">
        <v>75.41</v>
      </c>
      <c r="G69" s="1">
        <f>D69*0.2+E69*0.7+F69*0.1</f>
        <v>67.759166526492848</v>
      </c>
      <c r="H69" s="2">
        <f>RANK(G69,$G$2:$G$73)</f>
        <v>68</v>
      </c>
    </row>
    <row r="70" spans="1:8" x14ac:dyDescent="0.3">
      <c r="A70">
        <v>28</v>
      </c>
      <c r="B70" s="4" t="s">
        <v>34</v>
      </c>
      <c r="C70">
        <v>2354</v>
      </c>
      <c r="D70" s="1">
        <f>(C70/MAX($C$2:$C$73))*100</f>
        <v>28.28307100804998</v>
      </c>
      <c r="E70">
        <v>77.5</v>
      </c>
      <c r="F70">
        <v>78.459999999999994</v>
      </c>
      <c r="G70" s="1">
        <f>D70*0.2+E70*0.7+F70*0.1</f>
        <v>67.752614201610001</v>
      </c>
      <c r="H70" s="2">
        <f>RANK(G70,$G$2:$G$73)</f>
        <v>69</v>
      </c>
    </row>
    <row r="71" spans="1:8" x14ac:dyDescent="0.3">
      <c r="A71">
        <v>39</v>
      </c>
      <c r="B71" t="s">
        <v>43</v>
      </c>
      <c r="C71">
        <v>2621</v>
      </c>
      <c r="D71" s="1">
        <f>(C71/MAX($C$2:$C$73))*100</f>
        <v>31.491048900636791</v>
      </c>
      <c r="E71">
        <v>70</v>
      </c>
      <c r="F71">
        <v>70.83</v>
      </c>
      <c r="G71" s="1">
        <f>D71*0.2+E71*0.7+F71*0.1</f>
        <v>62.381209780127357</v>
      </c>
      <c r="H71" s="2">
        <f>RANK(G71,$G$2:$G$73)</f>
        <v>70</v>
      </c>
    </row>
    <row r="72" spans="1:8" x14ac:dyDescent="0.3">
      <c r="A72">
        <v>58</v>
      </c>
      <c r="B72" t="s">
        <v>62</v>
      </c>
      <c r="C72">
        <v>1087</v>
      </c>
      <c r="D72" s="1">
        <f>(C72/MAX($C$2:$C$73))*100</f>
        <v>13.060194641355279</v>
      </c>
      <c r="E72">
        <v>40</v>
      </c>
      <c r="F72">
        <v>33.96</v>
      </c>
      <c r="G72" s="1">
        <f>D72*0.2+E72*0.7+F72*0.1</f>
        <v>34.008038928271056</v>
      </c>
      <c r="H72" s="2">
        <f>RANK(G72,$G$2:$G$73)</f>
        <v>71</v>
      </c>
    </row>
    <row r="73" spans="1:8" x14ac:dyDescent="0.3">
      <c r="A73">
        <v>2</v>
      </c>
      <c r="B73" t="s">
        <v>9</v>
      </c>
      <c r="C73">
        <v>1809</v>
      </c>
      <c r="D73" s="1">
        <f>(C73/MAX($C$2:$C$73))*100</f>
        <v>21.73495133966118</v>
      </c>
      <c r="E73">
        <v>10</v>
      </c>
      <c r="F73">
        <v>24.78</v>
      </c>
      <c r="G73" s="1">
        <f>D73*0.2+E73*0.7+F73*0.1</f>
        <v>13.824990267932236</v>
      </c>
      <c r="H73" s="2">
        <f>RANK(G73,$G$2:$G$73)</f>
        <v>72</v>
      </c>
    </row>
  </sheetData>
  <autoFilter ref="A1:H65">
    <sortState ref="A2:H73">
      <sortCondition ref="H1:H65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JSH</cp:lastModifiedBy>
  <dcterms:created xsi:type="dcterms:W3CDTF">2015-04-05T04:12:40Z</dcterms:created>
  <dcterms:modified xsi:type="dcterms:W3CDTF">2016-04-01T13:36:51Z</dcterms:modified>
</cp:coreProperties>
</file>